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dor\ADM$\03- Site\2022 - Arquivos Atuais\CEAD\2022\"/>
    </mc:Choice>
  </mc:AlternateContent>
  <bookViews>
    <workbookView xWindow="-120" yWindow="-120" windowWidth="24240" windowHeight="13140"/>
  </bookViews>
  <sheets>
    <sheet name="Relação de Fornecedores 2022" sheetId="1" r:id="rId1"/>
  </sheets>
  <definedNames>
    <definedName name="_xlnm._FilterDatabase" localSheetId="0" hidden="1">'Relação de Fornecedores 2022'!$A$13:$N$40</definedName>
    <definedName name="_xlnm.Print_Area" localSheetId="0">'Relação de Fornecedores 2022'!$A$1:$N$40</definedName>
    <definedName name="_xlnm.Print_Titles" localSheetId="0">'Relação de Fornecedores 2022'!$1:$13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25" i="1" l="1"/>
  <c r="G30" i="1"/>
  <c r="F30" i="1"/>
  <c r="G28" i="1"/>
  <c r="F28" i="1"/>
  <c r="G24" i="1"/>
  <c r="G23" i="1"/>
  <c r="G22" i="1"/>
</calcChain>
</file>

<file path=xl/sharedStrings.xml><?xml version="1.0" encoding="utf-8"?>
<sst xmlns="http://schemas.openxmlformats.org/spreadsheetml/2006/main" count="216" uniqueCount="74">
  <si>
    <t>Extraparh Com. Treinamento  e Soluções LTDA</t>
  </si>
  <si>
    <t>Antonellini Santos e rezende Informática LTDA</t>
  </si>
  <si>
    <t>Portland Com Monitoramento de Alarmes LTDA</t>
  </si>
  <si>
    <t>Adhemar Fernandes Junior</t>
  </si>
  <si>
    <t>Flora Maria de Campos Fernandes</t>
  </si>
  <si>
    <t>Maria do Rosário de Campos Fernandes</t>
  </si>
  <si>
    <t>Sage Brasil</t>
  </si>
  <si>
    <t>Faviano Ap. da Silva</t>
  </si>
  <si>
    <t>Panificadora Almeida</t>
  </si>
  <si>
    <t>Net - Claro - Rua Prof. Giácomo Itria</t>
  </si>
  <si>
    <t>JAN</t>
  </si>
  <si>
    <t>FEV</t>
  </si>
  <si>
    <t>MAR</t>
  </si>
  <si>
    <t>ABR</t>
  </si>
  <si>
    <t>MAI</t>
  </si>
  <si>
    <t>JUN</t>
  </si>
  <si>
    <t>JUL</t>
  </si>
  <si>
    <t>AGO</t>
  </si>
  <si>
    <t xml:space="preserve">SET </t>
  </si>
  <si>
    <t>OUT</t>
  </si>
  <si>
    <t>NOV</t>
  </si>
  <si>
    <t>DEZ</t>
  </si>
  <si>
    <t>Ágere Contabilidade e Negócios Empresariais</t>
  </si>
  <si>
    <t>Edivaldo Farias de Melo</t>
  </si>
  <si>
    <t>A. F. de Oliveira Serviços de Integração de Estágios</t>
  </si>
  <si>
    <t>Ramde Assessoria Empresarial Ltda</t>
  </si>
  <si>
    <t>Ricardo Alfeu Amaral</t>
  </si>
  <si>
    <t>CONVÊNIO</t>
  </si>
  <si>
    <t>Declaramos para os devidos fins que o Centro Especializado no Tratamento de Dependências em Álcool e Drogas - CEAD firmou os seguintes contratos com a utilização de recursos públicos administrados pela Entidade conveniada, para os fins estabelecidos nos planos de trabalho, com os seguintes valores mensais pagos:</t>
  </si>
  <si>
    <t>PRESTADOR</t>
  </si>
  <si>
    <t>Atmosfera Gestão e Higienização de Têxteis S.A.</t>
  </si>
  <si>
    <t>C&amp;F Prestação de Serviços Médicos Ltda (Dr. Carlos)</t>
  </si>
  <si>
    <t>Cláudia Siqueira Tufano (Dra)</t>
  </si>
  <si>
    <t>Vivo Tefônica  (CAPS AD)</t>
  </si>
  <si>
    <t>Torres e Nogueira Consultoria</t>
  </si>
  <si>
    <t>Nossa Casa Restaurante</t>
  </si>
  <si>
    <t>Clube Pasi</t>
  </si>
  <si>
    <t>Alelo S. A. (Refeição))</t>
  </si>
  <si>
    <t>Fava e Molinari</t>
  </si>
  <si>
    <t>Vieira Simonete e Negocios Imobiliarios</t>
  </si>
  <si>
    <t>Net - Claro - Rua Hacif Kalaf</t>
  </si>
  <si>
    <t>Net - Claro - Rua Vinicius de Moraes</t>
  </si>
  <si>
    <t>Fábio Olivier Gomes Me</t>
  </si>
  <si>
    <t>Instituto de Terapia familiar de São Paulo</t>
  </si>
  <si>
    <t>13/20 - UA</t>
  </si>
  <si>
    <t>Graziella Barbosa</t>
  </si>
  <si>
    <t xml:space="preserve">Miriade digital </t>
  </si>
  <si>
    <t xml:space="preserve">Net - Claro </t>
  </si>
  <si>
    <t>T.L Dias Auditoria</t>
  </si>
  <si>
    <t>Torres e Nogueira</t>
  </si>
  <si>
    <t>Trenton Com Vendas</t>
  </si>
  <si>
    <t>VERSO PSICANALISE, PSIQUIATRIA E CLINICA MEDICA LTDA</t>
  </si>
  <si>
    <t>08/20 CAPS</t>
  </si>
  <si>
    <t>01/18 SRT</t>
  </si>
  <si>
    <t>IMOBILIÁRIA ELO JUNDIAÍ</t>
  </si>
  <si>
    <t>RELAÇÃO DE FORNECEDORES 2022</t>
  </si>
  <si>
    <t>K.F Toldo Serviços Médicos Ltda</t>
  </si>
  <si>
    <t>Mani Treinamento e Desenvolvimento Profissional (supervisão)</t>
  </si>
  <si>
    <t>VR Benefícios e Serviços de Processamento (Alimentação)</t>
  </si>
  <si>
    <t>VR Benefícios e Serviços de Processamento (Refeição)</t>
  </si>
  <si>
    <t>Alelo S. A. (Refeição)</t>
  </si>
  <si>
    <t>Atmosfera Gestão e Higienização de Têxteis S.A.;R$ 0</t>
  </si>
  <si>
    <t>Ágere Contabilidade e Negócios EmpresariaiS</t>
  </si>
  <si>
    <t>Caixa Cartões Pre-Pagos S. (Refeição)</t>
  </si>
  <si>
    <t>Caixa Cartões Pre-Pagos S. (Alimentação)</t>
  </si>
  <si>
    <t>23/22 CAPS</t>
  </si>
  <si>
    <t>AO3 Tecnologia Ltda (Sage Brasil)</t>
  </si>
  <si>
    <t>SK Rizzato Serviços Médicos (Dra Simone)</t>
  </si>
  <si>
    <t>CH&amp;F Prestação de Serviços Médicos Ltda (Dr. Carlos)</t>
  </si>
  <si>
    <t>K.F Toldo Serviços Médicos Ltda (Dra Kaiane)</t>
  </si>
  <si>
    <t xml:space="preserve">Vivo Tefônica  </t>
  </si>
  <si>
    <t>Cordeiro Pontes Sociedade de Advogados</t>
  </si>
  <si>
    <t>Daniel Barcelar</t>
  </si>
  <si>
    <t>Emerich Consultoria em Saude e Trein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</si>
</sst>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57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3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44" fontId="8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4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 indent="1"/>
    </xf>
    <xf numFmtId="0" fontId="5" fillId="2" borderId="0" xfId="0" applyFont="1" applyFill="1" applyAlignment="1">
      <alignment horizontal="center" vertical="center"/>
    </xf>
  </cellXfs>
  <cellStyles count="5">
    <cellStyle name="Moeda" xfId="1" builtinId="4"/>
    <cellStyle name="Moeda 4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66675</xdr:rowOff>
        </xdr:from>
        <xdr:to>
          <xdr:col>1</xdr:col>
          <xdr:colOff>123825</xdr:colOff>
          <xdr:row>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66675</xdr:rowOff>
        </xdr:from>
        <xdr:to>
          <xdr:col>1</xdr:col>
          <xdr:colOff>123825</xdr:colOff>
          <xdr:row>3</xdr:row>
          <xdr:rowOff>142875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857250</xdr:colOff>
      <xdr:row>0</xdr:row>
      <xdr:rowOff>47625</xdr:rowOff>
    </xdr:from>
    <xdr:to>
      <xdr:col>7</xdr:col>
      <xdr:colOff>180975</xdr:colOff>
      <xdr:row>5</xdr:row>
      <xdr:rowOff>85090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98"/>
        <a:stretch/>
      </xdr:blipFill>
      <xdr:spPr bwMode="auto">
        <a:xfrm>
          <a:off x="5553075" y="47625"/>
          <a:ext cx="1952625" cy="100901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16"/>
  <sheetViews>
    <sheetView showGridLines="0" tabSelected="1" workbookViewId="0">
      <pane ySplit="13" topLeftCell="A111" activePane="bottomLeft" state="frozen"/>
      <selection pane="bottomLeft" activeCell="H112" sqref="H112"/>
    </sheetView>
  </sheetViews>
  <sheetFormatPr defaultRowHeight="15" x14ac:dyDescent="0.25"/>
  <cols>
    <col min="1" max="1" width="31" customWidth="1"/>
    <col min="2" max="3" width="13" customWidth="1"/>
    <col min="4" max="4" width="13.42578125" style="2" customWidth="1"/>
    <col min="5" max="6" width="13.140625" style="1" customWidth="1"/>
    <col min="7" max="7" width="13.140625" customWidth="1"/>
    <col min="8" max="13" width="12.5703125" customWidth="1"/>
    <col min="14" max="14" width="11.8554687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3.5" customHeight="1" x14ac:dyDescent="0.25">
      <c r="A7" s="5"/>
      <c r="B7" s="5"/>
      <c r="C7" s="5"/>
      <c r="D7" s="3"/>
      <c r="E7" s="4"/>
      <c r="F7" s="4"/>
    </row>
    <row r="8" spans="1:14" ht="18" x14ac:dyDescent="0.25">
      <c r="A8" s="14" t="s">
        <v>55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9.75" customHeight="1" x14ac:dyDescent="0.25">
      <c r="A9" s="13" t="s">
        <v>28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21" hidden="1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0.5" customHeight="1" x14ac:dyDescent="0.25">
      <c r="A12" s="5"/>
      <c r="B12" s="5"/>
      <c r="C12" s="5"/>
      <c r="D12" s="3"/>
      <c r="E12" s="4"/>
      <c r="F12" s="4"/>
    </row>
    <row r="13" spans="1:14" ht="33.75" customHeight="1" x14ac:dyDescent="0.25">
      <c r="A13" s="6" t="s">
        <v>29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  <c r="K13" s="6" t="s">
        <v>19</v>
      </c>
      <c r="L13" s="6" t="s">
        <v>20</v>
      </c>
      <c r="M13" s="6" t="s">
        <v>21</v>
      </c>
      <c r="N13" s="6" t="s">
        <v>27</v>
      </c>
    </row>
    <row r="14" spans="1:14" ht="30.75" customHeight="1" x14ac:dyDescent="0.25">
      <c r="A14" s="7" t="s">
        <v>34</v>
      </c>
      <c r="B14" s="8">
        <v>1480.68</v>
      </c>
      <c r="C14" s="8">
        <v>1480.68</v>
      </c>
      <c r="D14" s="8">
        <v>1480.68</v>
      </c>
      <c r="E14" s="8">
        <v>1480.68</v>
      </c>
      <c r="F14" s="8">
        <v>1480.68</v>
      </c>
      <c r="G14" s="8">
        <v>1480.68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 t="s">
        <v>52</v>
      </c>
    </row>
    <row r="15" spans="1:14" ht="30.75" customHeight="1" x14ac:dyDescent="0.25">
      <c r="A15" s="7" t="s">
        <v>0</v>
      </c>
      <c r="B15" s="8">
        <v>3300</v>
      </c>
      <c r="C15" s="8">
        <v>3300</v>
      </c>
      <c r="D15" s="8">
        <v>3300</v>
      </c>
      <c r="E15" s="8">
        <v>3300</v>
      </c>
      <c r="F15" s="8">
        <v>3300</v>
      </c>
      <c r="G15" s="8">
        <v>3300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 t="s">
        <v>52</v>
      </c>
    </row>
    <row r="16" spans="1:14" ht="30.75" customHeight="1" x14ac:dyDescent="0.25">
      <c r="A16" s="7" t="s">
        <v>22</v>
      </c>
      <c r="B16" s="8">
        <v>3094.44</v>
      </c>
      <c r="C16" s="8">
        <v>3094.44</v>
      </c>
      <c r="D16" s="8">
        <v>3094.44</v>
      </c>
      <c r="E16" s="8">
        <v>3094.44</v>
      </c>
      <c r="F16" s="8">
        <v>3094.44</v>
      </c>
      <c r="G16" s="8">
        <v>3094.44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 t="s">
        <v>52</v>
      </c>
    </row>
    <row r="17" spans="1:14" ht="30.75" customHeight="1" x14ac:dyDescent="0.25">
      <c r="A17" s="7" t="s">
        <v>23</v>
      </c>
      <c r="B17" s="8">
        <v>1700</v>
      </c>
      <c r="C17" s="8">
        <v>1700</v>
      </c>
      <c r="D17" s="8">
        <v>1700</v>
      </c>
      <c r="E17" s="8">
        <v>1700</v>
      </c>
      <c r="F17" s="8">
        <v>1700</v>
      </c>
      <c r="G17" s="8">
        <v>1700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 t="s">
        <v>52</v>
      </c>
    </row>
    <row r="18" spans="1:14" ht="30.75" customHeight="1" x14ac:dyDescent="0.25">
      <c r="A18" s="7" t="s">
        <v>1</v>
      </c>
      <c r="B18" s="8">
        <v>796</v>
      </c>
      <c r="C18" s="8">
        <v>796</v>
      </c>
      <c r="D18" s="8">
        <v>796</v>
      </c>
      <c r="E18" s="8">
        <v>796</v>
      </c>
      <c r="F18" s="8">
        <v>796</v>
      </c>
      <c r="G18" s="8">
        <v>796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 t="s">
        <v>52</v>
      </c>
    </row>
    <row r="19" spans="1:14" ht="30.75" customHeight="1" x14ac:dyDescent="0.25">
      <c r="A19" s="7" t="s">
        <v>35</v>
      </c>
      <c r="B19" s="8">
        <v>7943.5</v>
      </c>
      <c r="C19" s="8">
        <v>6082.5</v>
      </c>
      <c r="D19" s="8">
        <v>8973.5</v>
      </c>
      <c r="E19" s="8">
        <v>6118</v>
      </c>
      <c r="F19" s="8">
        <f>3898+3293</f>
        <v>7191</v>
      </c>
      <c r="G19" s="8">
        <f>2949.5+3823.11</f>
        <v>6772.6100000000006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 t="s">
        <v>52</v>
      </c>
    </row>
    <row r="20" spans="1:14" ht="30.75" customHeight="1" x14ac:dyDescent="0.25">
      <c r="A20" s="7" t="s">
        <v>30</v>
      </c>
      <c r="B20" s="8">
        <v>3633</v>
      </c>
      <c r="C20" s="8">
        <v>3941.81</v>
      </c>
      <c r="D20" s="8">
        <v>3941.81</v>
      </c>
      <c r="E20" s="8">
        <v>3941.81</v>
      </c>
      <c r="F20" s="8">
        <v>3941.81</v>
      </c>
      <c r="G20" s="8">
        <v>3941.81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 t="s">
        <v>52</v>
      </c>
    </row>
    <row r="21" spans="1:14" ht="30.75" customHeight="1" x14ac:dyDescent="0.25">
      <c r="A21" s="7" t="s">
        <v>2</v>
      </c>
      <c r="B21" s="8">
        <v>143.38999999999999</v>
      </c>
      <c r="C21" s="8">
        <v>143.38999999999999</v>
      </c>
      <c r="D21" s="8">
        <v>143.38999999999999</v>
      </c>
      <c r="E21" s="8">
        <v>143.36000000000001</v>
      </c>
      <c r="F21" s="8">
        <v>143.43</v>
      </c>
      <c r="G21" s="8">
        <v>143.41999999999999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 t="s">
        <v>52</v>
      </c>
    </row>
    <row r="22" spans="1:14" ht="30.75" customHeight="1" x14ac:dyDescent="0.25">
      <c r="A22" s="7" t="s">
        <v>3</v>
      </c>
      <c r="B22" s="8">
        <v>7515.57</v>
      </c>
      <c r="C22" s="8">
        <v>7741.03</v>
      </c>
      <c r="D22" s="8">
        <v>7741.03</v>
      </c>
      <c r="E22" s="8">
        <v>7741.03</v>
      </c>
      <c r="F22" s="8">
        <v>7741.03</v>
      </c>
      <c r="G22" s="8">
        <f>1259.42+1259.42+6481.61</f>
        <v>9000.4500000000007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 t="s">
        <v>52</v>
      </c>
    </row>
    <row r="23" spans="1:14" ht="30.75" customHeight="1" x14ac:dyDescent="0.25">
      <c r="A23" s="7" t="s">
        <v>4</v>
      </c>
      <c r="B23" s="8">
        <v>7515.57</v>
      </c>
      <c r="C23" s="8">
        <v>7741.03</v>
      </c>
      <c r="D23" s="8">
        <v>7741.03</v>
      </c>
      <c r="E23" s="8">
        <v>7741.03</v>
      </c>
      <c r="F23" s="8">
        <v>7741.03</v>
      </c>
      <c r="G23" s="8">
        <f t="shared" ref="G23:G24" si="0">1259.42+1259.42+6481.61</f>
        <v>9000.4500000000007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 t="s">
        <v>52</v>
      </c>
    </row>
    <row r="24" spans="1:14" ht="30.75" customHeight="1" x14ac:dyDescent="0.25">
      <c r="A24" s="7" t="s">
        <v>5</v>
      </c>
      <c r="B24" s="8">
        <v>7515.57</v>
      </c>
      <c r="C24" s="8">
        <v>7741.03</v>
      </c>
      <c r="D24" s="8">
        <v>7741.03</v>
      </c>
      <c r="E24" s="8">
        <v>7741.03</v>
      </c>
      <c r="F24" s="8">
        <v>7741.03</v>
      </c>
      <c r="G24" s="8">
        <f t="shared" si="0"/>
        <v>9000.4500000000007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 t="s">
        <v>52</v>
      </c>
    </row>
    <row r="25" spans="1:14" ht="30.75" customHeight="1" x14ac:dyDescent="0.25">
      <c r="A25" s="7" t="s">
        <v>6</v>
      </c>
      <c r="B25" s="8">
        <v>218.4</v>
      </c>
      <c r="C25" s="8">
        <v>218.4</v>
      </c>
      <c r="D25" s="8">
        <v>218.4</v>
      </c>
      <c r="E25" s="8">
        <v>218.4</v>
      </c>
      <c r="F25" s="8">
        <v>218.4</v>
      </c>
      <c r="G25" s="8">
        <f>254.77+254.77</f>
        <v>509.54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 t="s">
        <v>52</v>
      </c>
    </row>
    <row r="26" spans="1:14" ht="30.75" customHeight="1" x14ac:dyDescent="0.25">
      <c r="A26" s="7" t="s">
        <v>7</v>
      </c>
      <c r="B26" s="8">
        <v>80</v>
      </c>
      <c r="C26" s="8">
        <v>80</v>
      </c>
      <c r="D26" s="8">
        <v>80</v>
      </c>
      <c r="E26" s="8">
        <v>80</v>
      </c>
      <c r="F26" s="8">
        <v>80</v>
      </c>
      <c r="G26" s="8">
        <v>80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 t="s">
        <v>52</v>
      </c>
    </row>
    <row r="27" spans="1:14" ht="30.75" customHeight="1" x14ac:dyDescent="0.25">
      <c r="A27" s="7" t="s">
        <v>8</v>
      </c>
      <c r="B27" s="8">
        <v>1171.25</v>
      </c>
      <c r="C27" s="8">
        <v>1241</v>
      </c>
      <c r="D27" s="8">
        <v>1102.45</v>
      </c>
      <c r="E27" s="8">
        <v>1151.75</v>
      </c>
      <c r="F27" s="8">
        <v>1070.2</v>
      </c>
      <c r="G27" s="8">
        <v>946.8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 t="s">
        <v>52</v>
      </c>
    </row>
    <row r="28" spans="1:14" ht="30.75" customHeight="1" x14ac:dyDescent="0.25">
      <c r="A28" s="7" t="s">
        <v>31</v>
      </c>
      <c r="B28" s="8">
        <v>8662.26</v>
      </c>
      <c r="C28" s="8">
        <v>6759.79</v>
      </c>
      <c r="D28" s="8">
        <v>9473.2900000000009</v>
      </c>
      <c r="E28" s="8">
        <v>6810.71</v>
      </c>
      <c r="F28" s="8">
        <f>7382.24+99.36+308.02</f>
        <v>7789.619999999999</v>
      </c>
      <c r="G28" s="8">
        <f>7252.73+117.99+365.77+115.92+359.35</f>
        <v>8211.76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 t="s">
        <v>52</v>
      </c>
    </row>
    <row r="29" spans="1:14" ht="30.75" customHeight="1" x14ac:dyDescent="0.25">
      <c r="A29" s="7" t="s">
        <v>56</v>
      </c>
      <c r="B29" s="8">
        <v>14076</v>
      </c>
      <c r="C29" s="8">
        <v>12737.4</v>
      </c>
      <c r="D29" s="8">
        <v>13593</v>
      </c>
      <c r="E29" s="8">
        <v>12875.4</v>
      </c>
      <c r="F29" s="8">
        <v>14352</v>
      </c>
      <c r="G29" s="8">
        <v>15318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 t="s">
        <v>52</v>
      </c>
    </row>
    <row r="30" spans="1:14" ht="30.75" customHeight="1" x14ac:dyDescent="0.25">
      <c r="A30" s="7" t="s">
        <v>32</v>
      </c>
      <c r="B30" s="8">
        <v>10184.36</v>
      </c>
      <c r="C30" s="8">
        <v>8947.23</v>
      </c>
      <c r="D30" s="8">
        <v>9099.0300000000007</v>
      </c>
      <c r="E30" s="8">
        <v>8605.67</v>
      </c>
      <c r="F30" s="8">
        <f>1417.44+1017.84+165.6+6846.6</f>
        <v>9447.48</v>
      </c>
      <c r="G30" s="8">
        <f>14405.4</f>
        <v>14405.4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 t="s">
        <v>52</v>
      </c>
    </row>
    <row r="31" spans="1:14" ht="30.75" customHeight="1" x14ac:dyDescent="0.25">
      <c r="A31" s="7" t="s">
        <v>36</v>
      </c>
      <c r="B31" s="8">
        <v>590.58000000000004</v>
      </c>
      <c r="C31" s="8">
        <v>590.58000000000004</v>
      </c>
      <c r="D31" s="8">
        <v>590.58000000000004</v>
      </c>
      <c r="E31" s="8">
        <v>590.58000000000004</v>
      </c>
      <c r="F31" s="8">
        <v>590.58000000000004</v>
      </c>
      <c r="G31" s="8">
        <v>590.58000000000004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 t="s">
        <v>52</v>
      </c>
    </row>
    <row r="32" spans="1:14" ht="30.75" customHeight="1" x14ac:dyDescent="0.25">
      <c r="A32" s="7" t="s">
        <v>37</v>
      </c>
      <c r="B32" s="8">
        <v>15976.46</v>
      </c>
      <c r="C32" s="8">
        <v>15976.46</v>
      </c>
      <c r="D32" s="8">
        <v>18930.28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 t="s">
        <v>52</v>
      </c>
    </row>
    <row r="33" spans="1:14" ht="30.75" customHeight="1" x14ac:dyDescent="0.25">
      <c r="A33" s="7" t="s">
        <v>58</v>
      </c>
      <c r="B33" s="8">
        <v>7500</v>
      </c>
      <c r="C33" s="8">
        <v>7506</v>
      </c>
      <c r="D33" s="8">
        <v>8330</v>
      </c>
      <c r="E33" s="8">
        <v>8780</v>
      </c>
      <c r="F33" s="8">
        <v>8330</v>
      </c>
      <c r="G33" s="8">
        <v>8160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 t="s">
        <v>52</v>
      </c>
    </row>
    <row r="34" spans="1:14" ht="30.75" customHeight="1" x14ac:dyDescent="0.25">
      <c r="A34" s="7" t="s">
        <v>59</v>
      </c>
      <c r="B34" s="8">
        <v>0</v>
      </c>
      <c r="C34" s="8">
        <v>0</v>
      </c>
      <c r="D34" s="8">
        <v>0</v>
      </c>
      <c r="E34" s="8">
        <v>20650</v>
      </c>
      <c r="F34" s="8">
        <v>23425</v>
      </c>
      <c r="G34" s="8">
        <v>21375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 t="s">
        <v>52</v>
      </c>
    </row>
    <row r="35" spans="1:14" ht="30.75" customHeight="1" x14ac:dyDescent="0.25">
      <c r="A35" s="7" t="s">
        <v>9</v>
      </c>
      <c r="B35" s="8">
        <v>426.21</v>
      </c>
      <c r="C35" s="8">
        <v>424.33</v>
      </c>
      <c r="D35" s="8">
        <v>424.72</v>
      </c>
      <c r="E35" s="8">
        <v>442.49</v>
      </c>
      <c r="F35" s="8">
        <v>440.7</v>
      </c>
      <c r="G35" s="8">
        <v>442.85</v>
      </c>
      <c r="H35" s="8">
        <v>41.01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9" t="s">
        <v>52</v>
      </c>
    </row>
    <row r="36" spans="1:14" ht="30.75" customHeight="1" x14ac:dyDescent="0.25">
      <c r="A36" s="7" t="s">
        <v>33</v>
      </c>
      <c r="B36" s="8">
        <v>190.17</v>
      </c>
      <c r="C36" s="8">
        <v>186.54</v>
      </c>
      <c r="D36" s="8">
        <v>188.3</v>
      </c>
      <c r="E36" s="8">
        <v>184.32</v>
      </c>
      <c r="F36" s="8">
        <v>185.37</v>
      </c>
      <c r="G36" s="8">
        <v>219.67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" t="s">
        <v>52</v>
      </c>
    </row>
    <row r="37" spans="1:14" ht="30.75" customHeight="1" x14ac:dyDescent="0.25">
      <c r="A37" s="7" t="s">
        <v>24</v>
      </c>
      <c r="B37" s="8">
        <v>180</v>
      </c>
      <c r="C37" s="8">
        <v>180</v>
      </c>
      <c r="D37" s="8">
        <v>180</v>
      </c>
      <c r="E37" s="8">
        <v>180</v>
      </c>
      <c r="F37" s="8">
        <v>270</v>
      </c>
      <c r="G37" s="8">
        <v>270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9" t="s">
        <v>52</v>
      </c>
    </row>
    <row r="38" spans="1:14" ht="30.75" customHeight="1" x14ac:dyDescent="0.25">
      <c r="A38" s="7" t="s">
        <v>25</v>
      </c>
      <c r="B38" s="8">
        <v>2000</v>
      </c>
      <c r="C38" s="8">
        <v>2000</v>
      </c>
      <c r="D38" s="8">
        <v>2000</v>
      </c>
      <c r="E38" s="8">
        <v>2000</v>
      </c>
      <c r="F38" s="8">
        <v>2000</v>
      </c>
      <c r="G38" s="8">
        <v>2000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" t="s">
        <v>52</v>
      </c>
    </row>
    <row r="39" spans="1:14" ht="35.25" customHeight="1" x14ac:dyDescent="0.25">
      <c r="A39" s="7" t="s">
        <v>57</v>
      </c>
      <c r="B39" s="8">
        <v>0</v>
      </c>
      <c r="C39" s="8">
        <v>0</v>
      </c>
      <c r="D39" s="8">
        <v>500</v>
      </c>
      <c r="E39" s="8">
        <v>1500</v>
      </c>
      <c r="F39" s="8">
        <v>1000</v>
      </c>
      <c r="G39" s="8">
        <v>1000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9" t="s">
        <v>52</v>
      </c>
    </row>
    <row r="40" spans="1:14" ht="30.75" customHeight="1" x14ac:dyDescent="0.25">
      <c r="A40" s="7" t="s">
        <v>26</v>
      </c>
      <c r="B40" s="8">
        <v>220</v>
      </c>
      <c r="C40" s="8">
        <v>208.5</v>
      </c>
      <c r="D40" s="8">
        <v>122.5</v>
      </c>
      <c r="E40" s="8">
        <v>100</v>
      </c>
      <c r="F40" s="8">
        <v>100</v>
      </c>
      <c r="G40" s="8">
        <v>100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9" t="s">
        <v>52</v>
      </c>
    </row>
    <row r="41" spans="1:14" ht="36" customHeight="1" x14ac:dyDescent="0.25">
      <c r="A41" s="7" t="s">
        <v>48</v>
      </c>
      <c r="B41" s="8">
        <v>800</v>
      </c>
      <c r="C41" s="8">
        <v>800</v>
      </c>
      <c r="D41" s="8">
        <v>800</v>
      </c>
      <c r="E41" s="8">
        <v>800</v>
      </c>
      <c r="F41" s="8">
        <v>800</v>
      </c>
      <c r="G41" s="8">
        <v>800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9" t="s">
        <v>52</v>
      </c>
    </row>
    <row r="42" spans="1:14" ht="36" customHeight="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</row>
    <row r="43" spans="1:14" ht="36" customHeight="1" x14ac:dyDescent="0.25">
      <c r="A43" s="7" t="s">
        <v>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3630</v>
      </c>
      <c r="I43" s="8">
        <v>3630</v>
      </c>
      <c r="J43" s="8">
        <v>3630</v>
      </c>
      <c r="K43" s="8">
        <v>3630</v>
      </c>
      <c r="L43" s="8">
        <v>3630</v>
      </c>
      <c r="M43" s="8">
        <v>3630</v>
      </c>
      <c r="N43" s="9" t="s">
        <v>65</v>
      </c>
    </row>
    <row r="44" spans="1:14" ht="36" customHeight="1" x14ac:dyDescent="0.25">
      <c r="A44" s="7" t="s">
        <v>62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3094.44</v>
      </c>
      <c r="I44" s="8">
        <v>3094.44</v>
      </c>
      <c r="J44" s="8">
        <v>3094.44</v>
      </c>
      <c r="K44" s="8">
        <v>3094.44</v>
      </c>
      <c r="L44" s="8">
        <v>3094.44</v>
      </c>
      <c r="M44" s="8">
        <v>3094.44</v>
      </c>
      <c r="N44" s="9" t="s">
        <v>65</v>
      </c>
    </row>
    <row r="45" spans="1:14" ht="36" customHeight="1" x14ac:dyDescent="0.25">
      <c r="A45" s="7" t="s">
        <v>23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1700</v>
      </c>
      <c r="I45" s="10">
        <v>1870</v>
      </c>
      <c r="J45" s="10">
        <v>1870</v>
      </c>
      <c r="K45" s="10">
        <v>1870</v>
      </c>
      <c r="L45" s="10">
        <v>1870</v>
      </c>
      <c r="M45" s="10">
        <v>1870</v>
      </c>
      <c r="N45" s="9" t="s">
        <v>65</v>
      </c>
    </row>
    <row r="46" spans="1:14" ht="36" customHeight="1" x14ac:dyDescent="0.25">
      <c r="A46" s="7" t="s">
        <v>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796</v>
      </c>
      <c r="I46" s="8">
        <v>796</v>
      </c>
      <c r="J46" s="8">
        <v>796</v>
      </c>
      <c r="K46" s="8">
        <v>796</v>
      </c>
      <c r="L46" s="8">
        <v>796</v>
      </c>
      <c r="M46" s="8">
        <v>796</v>
      </c>
      <c r="N46" s="9" t="s">
        <v>65</v>
      </c>
    </row>
    <row r="47" spans="1:14" ht="36" customHeight="1" x14ac:dyDescent="0.25">
      <c r="A47" s="7" t="s">
        <v>35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2019.29</v>
      </c>
      <c r="I47" s="10">
        <v>7393.6</v>
      </c>
      <c r="J47" s="8">
        <v>9340.7999999999993</v>
      </c>
      <c r="K47" s="8">
        <v>8120.2</v>
      </c>
      <c r="L47" s="8">
        <v>6398.1</v>
      </c>
      <c r="M47" s="8">
        <v>7490.7</v>
      </c>
      <c r="N47" s="9" t="s">
        <v>65</v>
      </c>
    </row>
    <row r="48" spans="1:14" ht="36" customHeight="1" x14ac:dyDescent="0.25">
      <c r="A48" s="7" t="s">
        <v>61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3941.81</v>
      </c>
      <c r="I48" s="8">
        <v>3941.81</v>
      </c>
      <c r="J48" s="8">
        <v>3941.81</v>
      </c>
      <c r="K48" s="8">
        <v>3941.81</v>
      </c>
      <c r="L48" s="8">
        <v>3941.81</v>
      </c>
      <c r="M48" s="8">
        <v>3941.81</v>
      </c>
      <c r="N48" s="9" t="s">
        <v>65</v>
      </c>
    </row>
    <row r="49" spans="1:14" ht="36" customHeight="1" x14ac:dyDescent="0.25">
      <c r="A49" s="7" t="s">
        <v>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143.41999999999999</v>
      </c>
      <c r="I49" s="8">
        <v>143.41999999999999</v>
      </c>
      <c r="J49" s="8">
        <v>143.41999999999999</v>
      </c>
      <c r="K49" s="8">
        <v>156.06</v>
      </c>
      <c r="L49" s="8">
        <v>156.06</v>
      </c>
      <c r="M49" s="8">
        <v>156.06</v>
      </c>
      <c r="N49" s="9" t="s">
        <v>65</v>
      </c>
    </row>
    <row r="50" spans="1:14" ht="36" customHeight="1" x14ac:dyDescent="0.25">
      <c r="A50" s="7" t="s">
        <v>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8099.99</v>
      </c>
      <c r="I50" s="8">
        <v>9973.2800000000007</v>
      </c>
      <c r="J50" s="8">
        <v>9973.2800000000007</v>
      </c>
      <c r="K50" s="8">
        <v>9973.2800000000007</v>
      </c>
      <c r="L50" s="8">
        <v>9973.2800000000007</v>
      </c>
      <c r="M50" s="8">
        <v>9973.2800000000007</v>
      </c>
      <c r="N50" s="9" t="s">
        <v>65</v>
      </c>
    </row>
    <row r="51" spans="1:14" ht="36" customHeight="1" x14ac:dyDescent="0.25">
      <c r="A51" s="7" t="s">
        <v>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5924.99</v>
      </c>
      <c r="I51" s="8">
        <v>6973.28</v>
      </c>
      <c r="J51" s="8">
        <v>6973.28</v>
      </c>
      <c r="K51" s="8">
        <v>0</v>
      </c>
      <c r="L51" s="8">
        <v>0</v>
      </c>
      <c r="M51" s="8">
        <v>0</v>
      </c>
      <c r="N51" s="9" t="s">
        <v>65</v>
      </c>
    </row>
    <row r="52" spans="1:14" ht="36" customHeight="1" x14ac:dyDescent="0.25">
      <c r="A52" s="7" t="s">
        <v>72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5300.69</v>
      </c>
      <c r="L52" s="8">
        <v>5300.69</v>
      </c>
      <c r="M52" s="8">
        <v>5300.69</v>
      </c>
      <c r="N52" s="9" t="s">
        <v>65</v>
      </c>
    </row>
    <row r="53" spans="1:14" ht="36" customHeight="1" x14ac:dyDescent="0.25">
      <c r="A53" s="7" t="s">
        <v>5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5924.99</v>
      </c>
      <c r="I53" s="8">
        <v>6973.28</v>
      </c>
      <c r="J53" s="8">
        <v>6973.28</v>
      </c>
      <c r="K53" s="8">
        <v>6348.98</v>
      </c>
      <c r="L53" s="8">
        <v>6348.98</v>
      </c>
      <c r="M53" s="8">
        <v>6348.98</v>
      </c>
      <c r="N53" s="9" t="s">
        <v>65</v>
      </c>
    </row>
    <row r="54" spans="1:14" ht="36" customHeight="1" x14ac:dyDescent="0.25">
      <c r="A54" s="7" t="s">
        <v>66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254.77</v>
      </c>
      <c r="J54" s="8">
        <v>254.77</v>
      </c>
      <c r="K54" s="8">
        <v>254.77</v>
      </c>
      <c r="L54" s="8">
        <v>254.77</v>
      </c>
      <c r="M54" s="8">
        <v>254.77</v>
      </c>
      <c r="N54" s="9" t="s">
        <v>65</v>
      </c>
    </row>
    <row r="55" spans="1:14" ht="36" customHeight="1" x14ac:dyDescent="0.25">
      <c r="A55" s="7" t="s">
        <v>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80</v>
      </c>
      <c r="I55" s="8">
        <v>80</v>
      </c>
      <c r="J55" s="8">
        <v>80</v>
      </c>
      <c r="K55" s="8">
        <v>80</v>
      </c>
      <c r="L55" s="8">
        <v>80</v>
      </c>
      <c r="M55" s="8">
        <v>160</v>
      </c>
      <c r="N55" s="9" t="s">
        <v>65</v>
      </c>
    </row>
    <row r="56" spans="1:14" ht="36" customHeight="1" x14ac:dyDescent="0.25">
      <c r="A56" s="7" t="s">
        <v>8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1565.1</v>
      </c>
      <c r="I56" s="10">
        <v>1221.3</v>
      </c>
      <c r="J56" s="8">
        <v>1174.5</v>
      </c>
      <c r="K56" s="8">
        <v>1053</v>
      </c>
      <c r="L56" s="8">
        <v>774</v>
      </c>
      <c r="M56" s="8">
        <v>1224</v>
      </c>
      <c r="N56" s="9" t="s">
        <v>65</v>
      </c>
    </row>
    <row r="57" spans="1:14" ht="36" customHeight="1" x14ac:dyDescent="0.25">
      <c r="A57" s="7" t="s">
        <v>68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9972.5</v>
      </c>
      <c r="I57" s="10">
        <v>9486.2800000000007</v>
      </c>
      <c r="J57" s="8">
        <v>9126.68</v>
      </c>
      <c r="K57" s="8">
        <v>7683.35</v>
      </c>
      <c r="L57" s="8">
        <v>7874.93</v>
      </c>
      <c r="M57" s="8">
        <v>7608.68</v>
      </c>
      <c r="N57" s="9" t="s">
        <v>65</v>
      </c>
    </row>
    <row r="58" spans="1:14" ht="36" customHeight="1" x14ac:dyDescent="0.25">
      <c r="A58" s="7" t="s">
        <v>69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10808.16</v>
      </c>
      <c r="I58" s="10">
        <v>16698</v>
      </c>
      <c r="J58" s="8">
        <v>13358.4</v>
      </c>
      <c r="K58" s="8">
        <v>11992.2</v>
      </c>
      <c r="L58" s="8">
        <v>11385</v>
      </c>
      <c r="M58" s="8">
        <v>10626</v>
      </c>
      <c r="N58" s="9" t="s">
        <v>65</v>
      </c>
    </row>
    <row r="59" spans="1:14" ht="36" customHeight="1" x14ac:dyDescent="0.25">
      <c r="A59" s="7" t="s">
        <v>32</v>
      </c>
      <c r="B59" s="8">
        <v>7041.18</v>
      </c>
      <c r="C59" s="8">
        <v>8947.23</v>
      </c>
      <c r="D59" s="8">
        <v>9099.0300000000007</v>
      </c>
      <c r="E59" s="8">
        <v>8605.67</v>
      </c>
      <c r="F59" s="8">
        <v>9447.48</v>
      </c>
      <c r="G59" s="8">
        <v>14405.4</v>
      </c>
      <c r="H59" s="8">
        <v>0</v>
      </c>
      <c r="I59" s="10">
        <v>0</v>
      </c>
      <c r="J59" s="8">
        <v>0</v>
      </c>
      <c r="K59" s="8">
        <v>0</v>
      </c>
      <c r="L59" s="8">
        <v>0</v>
      </c>
      <c r="M59" s="8">
        <v>0</v>
      </c>
      <c r="N59" s="9" t="s">
        <v>65</v>
      </c>
    </row>
    <row r="60" spans="1:14" ht="36" customHeight="1" x14ac:dyDescent="0.25">
      <c r="A60" s="7" t="s">
        <v>67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10">
        <v>8045.4</v>
      </c>
      <c r="J60" s="8">
        <v>9563.4</v>
      </c>
      <c r="K60" s="8">
        <v>5616.6</v>
      </c>
      <c r="L60" s="8">
        <v>7741.8</v>
      </c>
      <c r="M60" s="8">
        <v>8804.4</v>
      </c>
      <c r="N60" s="9" t="s">
        <v>65</v>
      </c>
    </row>
    <row r="61" spans="1:14" ht="36" customHeight="1" x14ac:dyDescent="0.25">
      <c r="A61" s="7" t="s">
        <v>36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590.58000000000004</v>
      </c>
      <c r="I61" s="8">
        <v>636.5</v>
      </c>
      <c r="J61" s="8">
        <v>636.5</v>
      </c>
      <c r="K61" s="8">
        <v>649.23</v>
      </c>
      <c r="L61" s="8">
        <v>649.23</v>
      </c>
      <c r="M61" s="8">
        <v>649.23</v>
      </c>
      <c r="N61" s="9" t="s">
        <v>65</v>
      </c>
    </row>
    <row r="62" spans="1:14" ht="36" customHeight="1" x14ac:dyDescent="0.25">
      <c r="A62" s="7" t="s">
        <v>59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21825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9" t="s">
        <v>65</v>
      </c>
    </row>
    <row r="63" spans="1:14" ht="36" customHeight="1" x14ac:dyDescent="0.25">
      <c r="A63" s="7" t="s">
        <v>63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23625</v>
      </c>
      <c r="J63" s="8">
        <v>23200</v>
      </c>
      <c r="K63" s="8">
        <v>20487</v>
      </c>
      <c r="L63" s="8">
        <v>21306</v>
      </c>
      <c r="M63" s="8">
        <v>22375</v>
      </c>
      <c r="N63" s="9" t="s">
        <v>65</v>
      </c>
    </row>
    <row r="64" spans="1:14" ht="36" customHeight="1" x14ac:dyDescent="0.25">
      <c r="A64" s="7" t="s">
        <v>64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7990</v>
      </c>
      <c r="I64" s="8">
        <v>8160</v>
      </c>
      <c r="J64" s="8">
        <v>8336</v>
      </c>
      <c r="K64" s="8">
        <v>8160</v>
      </c>
      <c r="L64" s="8">
        <v>8670</v>
      </c>
      <c r="M64" s="8">
        <v>8160</v>
      </c>
      <c r="N64" s="9" t="s">
        <v>65</v>
      </c>
    </row>
    <row r="65" spans="1:14" ht="36" customHeight="1" x14ac:dyDescent="0.25">
      <c r="A65" s="7" t="s">
        <v>9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405.02</v>
      </c>
      <c r="I65" s="8">
        <v>445.81</v>
      </c>
      <c r="J65" s="8">
        <v>561.61</v>
      </c>
      <c r="K65" s="8">
        <v>470.07</v>
      </c>
      <c r="L65" s="8">
        <v>478.84</v>
      </c>
      <c r="M65" s="8">
        <v>457.38</v>
      </c>
      <c r="N65" s="9" t="s">
        <v>65</v>
      </c>
    </row>
    <row r="66" spans="1:14" ht="36" customHeight="1" x14ac:dyDescent="0.25">
      <c r="A66" s="7" t="s">
        <v>33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219.48</v>
      </c>
      <c r="I66" s="8">
        <v>262.52999999999997</v>
      </c>
      <c r="J66" s="8">
        <v>224.59</v>
      </c>
      <c r="K66" s="8">
        <v>233.34</v>
      </c>
      <c r="L66" s="8">
        <v>223.28</v>
      </c>
      <c r="M66" s="8">
        <v>233.7</v>
      </c>
      <c r="N66" s="9" t="s">
        <v>65</v>
      </c>
    </row>
    <row r="67" spans="1:14" ht="36" customHeight="1" x14ac:dyDescent="0.25">
      <c r="A67" s="7" t="s">
        <v>24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270</v>
      </c>
      <c r="I67" s="8">
        <v>270</v>
      </c>
      <c r="J67" s="8">
        <v>270</v>
      </c>
      <c r="K67" s="8">
        <v>270</v>
      </c>
      <c r="L67" s="8">
        <v>270</v>
      </c>
      <c r="M67" s="8">
        <v>270</v>
      </c>
      <c r="N67" s="9" t="s">
        <v>65</v>
      </c>
    </row>
    <row r="68" spans="1:14" ht="36" customHeight="1" x14ac:dyDescent="0.25">
      <c r="A68" s="7" t="s">
        <v>25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2200</v>
      </c>
      <c r="I68" s="8">
        <v>2200</v>
      </c>
      <c r="J68" s="8">
        <v>2200</v>
      </c>
      <c r="K68" s="8">
        <v>2200</v>
      </c>
      <c r="L68" s="8">
        <v>2200</v>
      </c>
      <c r="M68" s="8">
        <v>2200</v>
      </c>
      <c r="N68" s="9" t="s">
        <v>65</v>
      </c>
    </row>
    <row r="69" spans="1:14" ht="36" customHeight="1" x14ac:dyDescent="0.25">
      <c r="A69" s="7" t="s">
        <v>57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1000</v>
      </c>
      <c r="I69" s="10">
        <v>1000</v>
      </c>
      <c r="J69" s="8">
        <v>1000</v>
      </c>
      <c r="K69" s="8">
        <v>1000</v>
      </c>
      <c r="L69" s="8">
        <v>1000</v>
      </c>
      <c r="M69" s="8">
        <v>1000</v>
      </c>
      <c r="N69" s="9" t="s">
        <v>65</v>
      </c>
    </row>
    <row r="70" spans="1:14" ht="36" customHeight="1" x14ac:dyDescent="0.25">
      <c r="A70" s="7" t="s">
        <v>26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100</v>
      </c>
      <c r="I70" s="8">
        <v>100</v>
      </c>
      <c r="J70" s="8">
        <v>100</v>
      </c>
      <c r="K70" s="8">
        <v>100</v>
      </c>
      <c r="L70" s="8">
        <v>139</v>
      </c>
      <c r="M70" s="8">
        <v>160</v>
      </c>
      <c r="N70" s="9" t="s">
        <v>65</v>
      </c>
    </row>
    <row r="71" spans="1:14" ht="36" customHeight="1" x14ac:dyDescent="0.25">
      <c r="A71" s="7" t="s">
        <v>48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800</v>
      </c>
      <c r="I71" s="8">
        <v>800</v>
      </c>
      <c r="J71" s="8">
        <v>800</v>
      </c>
      <c r="K71" s="8">
        <v>800</v>
      </c>
      <c r="L71" s="8">
        <v>800</v>
      </c>
      <c r="M71" s="8">
        <v>800</v>
      </c>
      <c r="N71" s="9" t="s">
        <v>65</v>
      </c>
    </row>
    <row r="72" spans="1:14" ht="36" customHeight="1" x14ac:dyDescent="0.25">
      <c r="A72" s="7" t="s">
        <v>46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189</v>
      </c>
      <c r="K72" s="8">
        <v>0</v>
      </c>
      <c r="L72" s="8">
        <v>0</v>
      </c>
      <c r="M72" s="8">
        <v>0</v>
      </c>
      <c r="N72" s="9" t="s">
        <v>65</v>
      </c>
    </row>
    <row r="73" spans="1:14" ht="36" customHeight="1" x14ac:dyDescent="0.25">
      <c r="A73" s="7" t="s">
        <v>71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1000</v>
      </c>
      <c r="I73" s="8">
        <v>1000</v>
      </c>
      <c r="J73" s="8">
        <v>1000</v>
      </c>
      <c r="K73" s="8">
        <v>1000</v>
      </c>
      <c r="L73" s="8">
        <v>1000</v>
      </c>
      <c r="M73" s="8">
        <v>1000</v>
      </c>
      <c r="N73" s="9" t="s">
        <v>65</v>
      </c>
    </row>
    <row r="74" spans="1:14" ht="36" customHeight="1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</row>
    <row r="75" spans="1:14" ht="42" customHeight="1" x14ac:dyDescent="0.25">
      <c r="A75" s="7" t="s">
        <v>22</v>
      </c>
      <c r="B75" s="8">
        <v>1720.56</v>
      </c>
      <c r="C75" s="8">
        <v>1720.56</v>
      </c>
      <c r="D75" s="8">
        <v>1720.56</v>
      </c>
      <c r="E75" s="8">
        <v>1720.56</v>
      </c>
      <c r="F75" s="8">
        <v>1720.56</v>
      </c>
      <c r="G75" s="8">
        <v>1720.56</v>
      </c>
      <c r="H75" s="8">
        <v>1720.56</v>
      </c>
      <c r="I75" s="8">
        <v>1720.56</v>
      </c>
      <c r="J75" s="8">
        <v>1720.56</v>
      </c>
      <c r="K75" s="8">
        <v>1720.56</v>
      </c>
      <c r="L75" s="8">
        <v>1720.56</v>
      </c>
      <c r="M75" s="8">
        <v>1720.56</v>
      </c>
      <c r="N75" s="9" t="s">
        <v>53</v>
      </c>
    </row>
    <row r="76" spans="1:14" ht="42" customHeight="1" x14ac:dyDescent="0.25">
      <c r="A76" s="7" t="s">
        <v>23</v>
      </c>
      <c r="B76" s="8">
        <v>800</v>
      </c>
      <c r="C76" s="8">
        <v>1000</v>
      </c>
      <c r="D76" s="8">
        <v>800</v>
      </c>
      <c r="E76" s="8">
        <v>800</v>
      </c>
      <c r="F76" s="8">
        <v>1200</v>
      </c>
      <c r="G76" s="8">
        <v>1361.19</v>
      </c>
      <c r="H76" s="8">
        <v>1200</v>
      </c>
      <c r="I76" s="10">
        <v>1200</v>
      </c>
      <c r="J76" s="8">
        <v>1271.06</v>
      </c>
      <c r="K76" s="10">
        <v>1200</v>
      </c>
      <c r="L76" s="10">
        <v>1200</v>
      </c>
      <c r="M76" s="10">
        <v>1200</v>
      </c>
      <c r="N76" s="9" t="s">
        <v>53</v>
      </c>
    </row>
    <row r="77" spans="1:14" ht="42" customHeight="1" x14ac:dyDescent="0.25">
      <c r="A77" s="7" t="s">
        <v>38</v>
      </c>
      <c r="B77" s="8">
        <v>223.72</v>
      </c>
      <c r="C77" s="8">
        <v>253.64</v>
      </c>
      <c r="D77" s="8">
        <v>206.04</v>
      </c>
      <c r="E77" s="8">
        <v>308</v>
      </c>
      <c r="F77" s="8">
        <v>364.8</v>
      </c>
      <c r="G77" s="8">
        <v>357.6</v>
      </c>
      <c r="H77" s="8">
        <v>320.8</v>
      </c>
      <c r="I77" s="8">
        <v>518.4</v>
      </c>
      <c r="J77" s="8">
        <v>477.6</v>
      </c>
      <c r="K77" s="8">
        <v>360.8</v>
      </c>
      <c r="L77" s="8">
        <v>311.19</v>
      </c>
      <c r="M77" s="8">
        <v>376.79</v>
      </c>
      <c r="N77" s="9" t="s">
        <v>53</v>
      </c>
    </row>
    <row r="78" spans="1:14" ht="42" customHeight="1" x14ac:dyDescent="0.25">
      <c r="A78" s="7" t="s">
        <v>8</v>
      </c>
      <c r="B78" s="8">
        <v>219.3</v>
      </c>
      <c r="C78" s="8">
        <v>0</v>
      </c>
      <c r="D78" s="8">
        <v>292.39999999999998</v>
      </c>
      <c r="E78" s="8">
        <v>382.5</v>
      </c>
      <c r="F78" s="8">
        <v>401.4</v>
      </c>
      <c r="G78" s="8">
        <v>621</v>
      </c>
      <c r="H78" s="8">
        <v>829.8</v>
      </c>
      <c r="I78" s="10">
        <v>399.6</v>
      </c>
      <c r="J78" s="8">
        <v>203.4</v>
      </c>
      <c r="K78" s="8">
        <v>189</v>
      </c>
      <c r="L78" s="8">
        <v>147.6</v>
      </c>
      <c r="M78" s="8">
        <v>114.3</v>
      </c>
      <c r="N78" s="9" t="s">
        <v>53</v>
      </c>
    </row>
    <row r="79" spans="1:14" ht="42" customHeight="1" x14ac:dyDescent="0.25">
      <c r="A79" s="7" t="s">
        <v>36</v>
      </c>
      <c r="B79" s="8">
        <v>301.08</v>
      </c>
      <c r="C79" s="8">
        <v>289.5</v>
      </c>
      <c r="D79" s="8">
        <v>277.92</v>
      </c>
      <c r="E79" s="8">
        <v>289.5</v>
      </c>
      <c r="F79" s="8">
        <v>289.5</v>
      </c>
      <c r="G79" s="8">
        <v>289.5</v>
      </c>
      <c r="H79" s="8">
        <v>277.92</v>
      </c>
      <c r="I79" s="8">
        <v>305.52</v>
      </c>
      <c r="J79" s="8">
        <v>292.79000000000002</v>
      </c>
      <c r="K79" s="8">
        <v>305.52</v>
      </c>
      <c r="L79" s="8">
        <v>292.79000000000002</v>
      </c>
      <c r="M79" s="8">
        <v>292.79000000000002</v>
      </c>
      <c r="N79" s="9" t="s">
        <v>53</v>
      </c>
    </row>
    <row r="80" spans="1:14" ht="42" customHeight="1" x14ac:dyDescent="0.25">
      <c r="A80" s="7" t="s">
        <v>37</v>
      </c>
      <c r="B80" s="8">
        <v>6811.96</v>
      </c>
      <c r="C80" s="8">
        <v>5496.14</v>
      </c>
      <c r="D80" s="8">
        <v>5716.14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9" t="s">
        <v>53</v>
      </c>
    </row>
    <row r="81" spans="1:14" ht="42" customHeight="1" x14ac:dyDescent="0.25">
      <c r="A81" s="7" t="s">
        <v>58</v>
      </c>
      <c r="B81" s="8">
        <v>3600</v>
      </c>
      <c r="C81" s="8">
        <v>3600</v>
      </c>
      <c r="D81" s="8">
        <v>4086</v>
      </c>
      <c r="E81" s="8">
        <v>4600</v>
      </c>
      <c r="F81" s="8">
        <v>4250</v>
      </c>
      <c r="G81" s="8">
        <v>4262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9" t="s">
        <v>53</v>
      </c>
    </row>
    <row r="82" spans="1:14" ht="42" customHeight="1" x14ac:dyDescent="0.25">
      <c r="A82" s="7" t="s">
        <v>59</v>
      </c>
      <c r="B82" s="8">
        <v>0</v>
      </c>
      <c r="C82" s="8">
        <v>0</v>
      </c>
      <c r="D82" s="8">
        <v>0</v>
      </c>
      <c r="E82" s="8">
        <v>6800</v>
      </c>
      <c r="F82" s="8">
        <v>7600</v>
      </c>
      <c r="G82" s="8">
        <v>7525</v>
      </c>
      <c r="H82" s="8">
        <v>6975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9" t="s">
        <v>53</v>
      </c>
    </row>
    <row r="83" spans="1:14" ht="42" customHeight="1" x14ac:dyDescent="0.25">
      <c r="A83" s="7" t="s">
        <v>63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7425</v>
      </c>
      <c r="J83" s="8">
        <v>7475</v>
      </c>
      <c r="K83" s="8">
        <v>7600</v>
      </c>
      <c r="L83" s="8">
        <v>7275</v>
      </c>
      <c r="M83" s="8">
        <v>7575</v>
      </c>
      <c r="N83" s="9" t="s">
        <v>53</v>
      </c>
    </row>
    <row r="84" spans="1:14" ht="42" customHeight="1" x14ac:dyDescent="0.25">
      <c r="A84" s="7" t="s">
        <v>64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4080</v>
      </c>
      <c r="I84" s="8">
        <v>4080</v>
      </c>
      <c r="J84" s="8">
        <v>3910</v>
      </c>
      <c r="K84" s="8">
        <v>4080</v>
      </c>
      <c r="L84" s="8">
        <v>3916</v>
      </c>
      <c r="M84" s="8">
        <v>3910</v>
      </c>
      <c r="N84" s="9" t="s">
        <v>53</v>
      </c>
    </row>
    <row r="85" spans="1:14" ht="42" customHeight="1" x14ac:dyDescent="0.25">
      <c r="A85" s="7" t="s">
        <v>26</v>
      </c>
      <c r="B85" s="8">
        <v>72</v>
      </c>
      <c r="C85" s="8">
        <v>43.5</v>
      </c>
      <c r="D85" s="8">
        <v>133.5</v>
      </c>
      <c r="E85" s="8">
        <v>150</v>
      </c>
      <c r="F85" s="8">
        <v>150</v>
      </c>
      <c r="G85" s="8">
        <v>150</v>
      </c>
      <c r="H85" s="8">
        <v>190</v>
      </c>
      <c r="I85" s="10">
        <v>150</v>
      </c>
      <c r="J85" s="10">
        <v>150</v>
      </c>
      <c r="K85" s="8">
        <v>150</v>
      </c>
      <c r="L85" s="8">
        <v>150</v>
      </c>
      <c r="M85" s="8">
        <v>150</v>
      </c>
      <c r="N85" s="9" t="s">
        <v>53</v>
      </c>
    </row>
    <row r="86" spans="1:14" ht="42" customHeight="1" x14ac:dyDescent="0.25">
      <c r="A86" s="7" t="s">
        <v>39</v>
      </c>
      <c r="B86" s="8">
        <v>5550.04</v>
      </c>
      <c r="C86" s="8">
        <v>5691.28</v>
      </c>
      <c r="D86" s="8">
        <v>5550.04</v>
      </c>
      <c r="E86" s="8">
        <v>7498.87</v>
      </c>
      <c r="F86" s="8">
        <v>7000.71</v>
      </c>
      <c r="G86" s="8">
        <v>6861.27</v>
      </c>
      <c r="H86" s="8">
        <v>6861.27</v>
      </c>
      <c r="I86" s="8">
        <v>6861.27</v>
      </c>
      <c r="J86" s="8">
        <v>6861.27</v>
      </c>
      <c r="K86" s="8">
        <v>6371</v>
      </c>
      <c r="L86" s="8">
        <v>6371</v>
      </c>
      <c r="M86" s="8">
        <v>6371</v>
      </c>
      <c r="N86" s="9" t="s">
        <v>53</v>
      </c>
    </row>
    <row r="87" spans="1:14" ht="42" customHeight="1" x14ac:dyDescent="0.25">
      <c r="A87" s="7" t="s">
        <v>42</v>
      </c>
      <c r="B87" s="8">
        <v>1388.38</v>
      </c>
      <c r="C87" s="8">
        <v>1360</v>
      </c>
      <c r="D87" s="8">
        <v>1363.5</v>
      </c>
      <c r="E87" s="8">
        <v>1564.62</v>
      </c>
      <c r="F87" s="8">
        <v>3064.62</v>
      </c>
      <c r="G87" s="8">
        <v>3064.62</v>
      </c>
      <c r="H87" s="8">
        <v>3064.62</v>
      </c>
      <c r="I87" s="8">
        <v>3064.62</v>
      </c>
      <c r="J87" s="8">
        <v>2464.62</v>
      </c>
      <c r="K87" s="8">
        <v>3028.38</v>
      </c>
      <c r="L87" s="8">
        <v>3628.38</v>
      </c>
      <c r="M87" s="8">
        <v>3628.38</v>
      </c>
      <c r="N87" s="9" t="s">
        <v>53</v>
      </c>
    </row>
    <row r="88" spans="1:14" ht="42" customHeight="1" x14ac:dyDescent="0.25">
      <c r="A88" s="7" t="s">
        <v>1</v>
      </c>
      <c r="B88" s="8">
        <v>261.7</v>
      </c>
      <c r="C88" s="8">
        <v>200</v>
      </c>
      <c r="D88" s="8">
        <v>200</v>
      </c>
      <c r="E88" s="8">
        <v>200</v>
      </c>
      <c r="F88" s="8">
        <v>225.2</v>
      </c>
      <c r="G88" s="8">
        <v>200</v>
      </c>
      <c r="H88" s="8">
        <v>200</v>
      </c>
      <c r="I88" s="8">
        <v>200</v>
      </c>
      <c r="J88" s="8">
        <v>200</v>
      </c>
      <c r="K88" s="8">
        <v>200</v>
      </c>
      <c r="L88" s="8">
        <v>200</v>
      </c>
      <c r="M88" s="8">
        <v>200</v>
      </c>
      <c r="N88" s="9" t="s">
        <v>53</v>
      </c>
    </row>
    <row r="89" spans="1:14" ht="42" customHeight="1" x14ac:dyDescent="0.25">
      <c r="A89" s="7" t="s">
        <v>40</v>
      </c>
      <c r="B89" s="8">
        <v>209.97</v>
      </c>
      <c r="C89" s="8">
        <v>209.97</v>
      </c>
      <c r="D89" s="8">
        <v>209.97</v>
      </c>
      <c r="E89" s="8">
        <v>209.97</v>
      </c>
      <c r="F89" s="8">
        <v>208.06</v>
      </c>
      <c r="G89" s="8">
        <v>209.97</v>
      </c>
      <c r="H89" s="8">
        <v>209.97</v>
      </c>
      <c r="I89" s="8">
        <v>209.5</v>
      </c>
      <c r="J89" s="8">
        <v>208.72</v>
      </c>
      <c r="K89" s="8">
        <v>190</v>
      </c>
      <c r="L89" s="8">
        <v>202.46</v>
      </c>
      <c r="M89" s="8">
        <v>210.61</v>
      </c>
      <c r="N89" s="9" t="s">
        <v>53</v>
      </c>
    </row>
    <row r="90" spans="1:14" ht="42" customHeight="1" x14ac:dyDescent="0.25">
      <c r="A90" s="7" t="s">
        <v>41</v>
      </c>
      <c r="B90" s="8">
        <v>195.7</v>
      </c>
      <c r="C90" s="8">
        <v>195.7</v>
      </c>
      <c r="D90" s="8">
        <v>195.7</v>
      </c>
      <c r="E90" s="8">
        <v>195.7</v>
      </c>
      <c r="F90" s="8">
        <v>193.79</v>
      </c>
      <c r="G90" s="8">
        <v>195.7</v>
      </c>
      <c r="H90" s="8">
        <v>195.7</v>
      </c>
      <c r="I90" s="8">
        <v>195.05</v>
      </c>
      <c r="J90" s="8">
        <v>193.67</v>
      </c>
      <c r="K90" s="8">
        <v>177.99</v>
      </c>
      <c r="L90" s="8">
        <v>195.81</v>
      </c>
      <c r="M90" s="8">
        <v>202.63</v>
      </c>
      <c r="N90" s="9" t="s">
        <v>53</v>
      </c>
    </row>
    <row r="91" spans="1:14" ht="42" customHeight="1" x14ac:dyDescent="0.25">
      <c r="A91" s="7" t="s">
        <v>70</v>
      </c>
      <c r="B91" s="8">
        <v>135.27000000000001</v>
      </c>
      <c r="C91" s="8">
        <v>119.97</v>
      </c>
      <c r="D91" s="8">
        <v>119.97</v>
      </c>
      <c r="E91" s="8">
        <v>119.97</v>
      </c>
      <c r="F91" s="8">
        <v>119.97</v>
      </c>
      <c r="G91" s="8">
        <v>119.97</v>
      </c>
      <c r="H91" s="8">
        <v>119.97</v>
      </c>
      <c r="I91" s="8">
        <v>130.77000000000001</v>
      </c>
      <c r="J91" s="8">
        <v>132.57</v>
      </c>
      <c r="K91" s="8">
        <v>125.13</v>
      </c>
      <c r="L91" s="8">
        <v>125.13</v>
      </c>
      <c r="M91" s="8">
        <v>125.13</v>
      </c>
      <c r="N91" s="9" t="s">
        <v>53</v>
      </c>
    </row>
    <row r="92" spans="1:14" ht="42" customHeight="1" x14ac:dyDescent="0.25">
      <c r="A92" s="7" t="s">
        <v>43</v>
      </c>
      <c r="B92" s="8">
        <v>760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9" t="s">
        <v>53</v>
      </c>
    </row>
    <row r="93" spans="1:14" ht="42" customHeight="1" x14ac:dyDescent="0.25">
      <c r="A93" s="7" t="s">
        <v>73</v>
      </c>
      <c r="B93" s="8">
        <v>0</v>
      </c>
      <c r="C93" s="8">
        <v>0</v>
      </c>
      <c r="D93" s="8">
        <v>0</v>
      </c>
      <c r="E93" s="8">
        <v>0</v>
      </c>
      <c r="F93" s="8">
        <v>800</v>
      </c>
      <c r="G93" s="8">
        <v>800</v>
      </c>
      <c r="H93" s="8">
        <v>800</v>
      </c>
      <c r="I93" s="8">
        <v>1200</v>
      </c>
      <c r="J93" s="8">
        <v>800</v>
      </c>
      <c r="K93" s="8">
        <v>800</v>
      </c>
      <c r="L93" s="8">
        <v>800</v>
      </c>
      <c r="M93" s="8">
        <v>800</v>
      </c>
      <c r="N93" s="9" t="s">
        <v>53</v>
      </c>
    </row>
    <row r="94" spans="1:14" ht="42" customHeight="1" x14ac:dyDescent="0.25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9"/>
    </row>
    <row r="95" spans="1:14" ht="42" customHeight="1" x14ac:dyDescent="0.25">
      <c r="A95" s="7" t="s">
        <v>22</v>
      </c>
      <c r="B95" s="8">
        <v>856</v>
      </c>
      <c r="C95" s="8">
        <v>856</v>
      </c>
      <c r="D95" s="8">
        <v>856</v>
      </c>
      <c r="E95" s="8">
        <v>856</v>
      </c>
      <c r="F95" s="8">
        <v>856</v>
      </c>
      <c r="G95" s="8">
        <v>856</v>
      </c>
      <c r="H95" s="8">
        <v>856</v>
      </c>
      <c r="I95" s="8">
        <v>856</v>
      </c>
      <c r="J95" s="8">
        <v>856</v>
      </c>
      <c r="K95" s="8">
        <v>856</v>
      </c>
      <c r="L95" s="8">
        <v>856</v>
      </c>
      <c r="M95" s="8">
        <v>856</v>
      </c>
      <c r="N95" s="9" t="s">
        <v>44</v>
      </c>
    </row>
    <row r="96" spans="1:14" ht="42" customHeight="1" x14ac:dyDescent="0.25">
      <c r="A96" s="7" t="s">
        <v>60</v>
      </c>
      <c r="B96" s="8">
        <v>9521.2199999999993</v>
      </c>
      <c r="C96" s="8">
        <v>8908.86</v>
      </c>
      <c r="D96" s="8">
        <v>9277.0400000000009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" t="s">
        <v>44</v>
      </c>
    </row>
    <row r="97" spans="1:14" ht="42" customHeight="1" x14ac:dyDescent="0.25">
      <c r="A97" s="7" t="s">
        <v>58</v>
      </c>
      <c r="B97" s="8">
        <v>4650</v>
      </c>
      <c r="C97" s="8">
        <v>4050</v>
      </c>
      <c r="D97" s="8">
        <v>5086</v>
      </c>
      <c r="E97" s="8">
        <v>5270</v>
      </c>
      <c r="F97" s="8">
        <v>5270</v>
      </c>
      <c r="G97" s="8">
        <v>5100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9" t="s">
        <v>44</v>
      </c>
    </row>
    <row r="98" spans="1:14" ht="42" customHeight="1" x14ac:dyDescent="0.25">
      <c r="A98" s="7" t="s">
        <v>59</v>
      </c>
      <c r="B98" s="8">
        <v>0</v>
      </c>
      <c r="C98" s="8">
        <v>0</v>
      </c>
      <c r="D98" s="8">
        <v>0</v>
      </c>
      <c r="E98" s="8">
        <v>10900</v>
      </c>
      <c r="F98" s="8">
        <v>11481</v>
      </c>
      <c r="G98" s="8">
        <v>11887</v>
      </c>
      <c r="H98" s="8">
        <v>11100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9" t="s">
        <v>44</v>
      </c>
    </row>
    <row r="99" spans="1:14" ht="42" customHeight="1" x14ac:dyDescent="0.25">
      <c r="A99" s="7" t="s">
        <v>63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11500</v>
      </c>
      <c r="J99" s="8">
        <v>11531</v>
      </c>
      <c r="K99" s="8">
        <v>11825</v>
      </c>
      <c r="L99" s="8">
        <v>10550</v>
      </c>
      <c r="M99" s="8">
        <v>11900</v>
      </c>
      <c r="N99" s="9" t="s">
        <v>44</v>
      </c>
    </row>
    <row r="100" spans="1:14" ht="42" customHeight="1" x14ac:dyDescent="0.25">
      <c r="A100" s="7" t="s">
        <v>64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5270</v>
      </c>
      <c r="I100" s="8">
        <v>4930</v>
      </c>
      <c r="J100" s="8">
        <v>5106</v>
      </c>
      <c r="K100" s="8">
        <v>5100</v>
      </c>
      <c r="L100" s="8">
        <v>4840</v>
      </c>
      <c r="M100" s="8">
        <v>5270</v>
      </c>
      <c r="N100" s="9" t="s">
        <v>44</v>
      </c>
    </row>
    <row r="101" spans="1:14" ht="42" customHeight="1" x14ac:dyDescent="0.25">
      <c r="A101" s="7" t="s">
        <v>1</v>
      </c>
      <c r="B101" s="8">
        <v>400</v>
      </c>
      <c r="C101" s="8">
        <v>400</v>
      </c>
      <c r="D101" s="8">
        <v>400</v>
      </c>
      <c r="E101" s="8">
        <v>400</v>
      </c>
      <c r="F101" s="8">
        <v>400</v>
      </c>
      <c r="G101" s="8">
        <v>400</v>
      </c>
      <c r="H101" s="8">
        <v>400</v>
      </c>
      <c r="I101" s="8">
        <v>400</v>
      </c>
      <c r="J101" s="8">
        <v>400</v>
      </c>
      <c r="K101" s="8">
        <v>400</v>
      </c>
      <c r="L101" s="8">
        <v>400</v>
      </c>
      <c r="M101" s="8">
        <v>400</v>
      </c>
      <c r="N101" s="9" t="s">
        <v>44</v>
      </c>
    </row>
    <row r="102" spans="1:14" ht="42" customHeight="1" x14ac:dyDescent="0.25">
      <c r="A102" s="7" t="s">
        <v>36</v>
      </c>
      <c r="B102" s="8">
        <v>358.98</v>
      </c>
      <c r="C102" s="8">
        <v>347.4</v>
      </c>
      <c r="D102" s="8">
        <v>335.82</v>
      </c>
      <c r="E102" s="8">
        <v>358.98</v>
      </c>
      <c r="F102" s="8">
        <v>358.98</v>
      </c>
      <c r="G102" s="8">
        <v>370.56</v>
      </c>
      <c r="H102" s="8">
        <v>347.4</v>
      </c>
      <c r="I102" s="8">
        <v>394.63</v>
      </c>
      <c r="J102" s="8">
        <v>381.9</v>
      </c>
      <c r="K102" s="8">
        <v>381.9</v>
      </c>
      <c r="L102" s="8">
        <v>356.44</v>
      </c>
      <c r="M102" s="8">
        <v>394.63</v>
      </c>
      <c r="N102" s="9" t="s">
        <v>44</v>
      </c>
    </row>
    <row r="103" spans="1:14" ht="42" customHeight="1" x14ac:dyDescent="0.25">
      <c r="A103" s="7" t="s">
        <v>23</v>
      </c>
      <c r="B103" s="8">
        <v>1000</v>
      </c>
      <c r="C103" s="8">
        <v>1000</v>
      </c>
      <c r="D103" s="8">
        <v>1000</v>
      </c>
      <c r="E103" s="8">
        <v>1000</v>
      </c>
      <c r="F103" s="8">
        <v>1200</v>
      </c>
      <c r="G103" s="8">
        <v>1200</v>
      </c>
      <c r="H103" s="8">
        <v>1200</v>
      </c>
      <c r="I103" s="8">
        <v>1200</v>
      </c>
      <c r="J103" s="8">
        <v>1252</v>
      </c>
      <c r="K103" s="8">
        <v>1200</v>
      </c>
      <c r="L103" s="8">
        <v>1200</v>
      </c>
      <c r="M103" s="8">
        <v>1200</v>
      </c>
      <c r="N103" s="9" t="s">
        <v>44</v>
      </c>
    </row>
    <row r="104" spans="1:14" ht="42" customHeight="1" x14ac:dyDescent="0.25">
      <c r="A104" s="7" t="s">
        <v>0</v>
      </c>
      <c r="B104" s="8">
        <v>1500</v>
      </c>
      <c r="C104" s="8">
        <v>1500</v>
      </c>
      <c r="D104" s="8">
        <v>1500</v>
      </c>
      <c r="E104" s="8">
        <v>1800</v>
      </c>
      <c r="F104" s="8">
        <v>1800</v>
      </c>
      <c r="G104" s="8">
        <v>1800</v>
      </c>
      <c r="H104" s="8">
        <v>1800</v>
      </c>
      <c r="I104" s="8">
        <v>1800</v>
      </c>
      <c r="J104" s="8">
        <v>1800</v>
      </c>
      <c r="K104" s="8">
        <v>1800</v>
      </c>
      <c r="L104" s="8">
        <v>1800</v>
      </c>
      <c r="M104" s="8">
        <v>1800</v>
      </c>
      <c r="N104" s="9" t="s">
        <v>44</v>
      </c>
    </row>
    <row r="105" spans="1:14" ht="42" customHeight="1" x14ac:dyDescent="0.25">
      <c r="A105" s="7" t="s">
        <v>45</v>
      </c>
      <c r="B105" s="8">
        <v>400</v>
      </c>
      <c r="C105" s="8">
        <v>400</v>
      </c>
      <c r="D105" s="8">
        <v>800</v>
      </c>
      <c r="E105" s="8">
        <v>800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9" t="s">
        <v>44</v>
      </c>
    </row>
    <row r="106" spans="1:14" ht="42" customHeight="1" x14ac:dyDescent="0.25">
      <c r="A106" s="7" t="s">
        <v>46</v>
      </c>
      <c r="B106" s="8">
        <v>0</v>
      </c>
      <c r="C106" s="8">
        <v>0</v>
      </c>
      <c r="D106" s="8">
        <v>120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9" t="s">
        <v>44</v>
      </c>
    </row>
    <row r="107" spans="1:14" ht="42" customHeight="1" x14ac:dyDescent="0.25">
      <c r="A107" s="7" t="s">
        <v>47</v>
      </c>
      <c r="B107" s="8">
        <v>673.44</v>
      </c>
      <c r="C107" s="8">
        <v>676.41</v>
      </c>
      <c r="D107" s="8">
        <v>673.43</v>
      </c>
      <c r="E107" s="8">
        <v>682.5</v>
      </c>
      <c r="F107" s="8">
        <v>679.69</v>
      </c>
      <c r="G107" s="8">
        <v>682.5</v>
      </c>
      <c r="H107" s="8">
        <v>679.58</v>
      </c>
      <c r="I107" s="8">
        <v>680.32</v>
      </c>
      <c r="J107" s="8">
        <v>670.98</v>
      </c>
      <c r="K107" s="8">
        <v>600.97</v>
      </c>
      <c r="L107" s="8">
        <v>662.6</v>
      </c>
      <c r="M107" s="8">
        <v>664.26</v>
      </c>
      <c r="N107" s="9" t="s">
        <v>44</v>
      </c>
    </row>
    <row r="108" spans="1:14" ht="42" customHeight="1" x14ac:dyDescent="0.25">
      <c r="A108" s="7" t="s">
        <v>8</v>
      </c>
      <c r="B108" s="8">
        <v>468.4</v>
      </c>
      <c r="C108" s="8">
        <v>431.8</v>
      </c>
      <c r="D108" s="8">
        <v>504.9</v>
      </c>
      <c r="E108" s="8">
        <v>478.55</v>
      </c>
      <c r="F108" s="8">
        <v>457.2</v>
      </c>
      <c r="G108" s="8">
        <v>615.19000000000005</v>
      </c>
      <c r="H108" s="8">
        <v>568.79999999999995</v>
      </c>
      <c r="I108" s="8">
        <v>741.6</v>
      </c>
      <c r="J108" s="8">
        <v>795.6</v>
      </c>
      <c r="K108" s="8">
        <v>727.2</v>
      </c>
      <c r="L108" s="8">
        <v>701.1</v>
      </c>
      <c r="M108" s="8">
        <v>730.8</v>
      </c>
      <c r="N108" s="9" t="s">
        <v>44</v>
      </c>
    </row>
    <row r="109" spans="1:14" ht="42" customHeight="1" x14ac:dyDescent="0.25">
      <c r="A109" s="7" t="s">
        <v>25</v>
      </c>
      <c r="B109" s="8">
        <v>1000</v>
      </c>
      <c r="C109" s="8">
        <v>1000</v>
      </c>
      <c r="D109" s="8">
        <v>1000</v>
      </c>
      <c r="E109" s="8">
        <v>1200</v>
      </c>
      <c r="F109" s="8">
        <v>1200</v>
      </c>
      <c r="G109" s="8">
        <v>1200</v>
      </c>
      <c r="H109" s="8">
        <v>1200</v>
      </c>
      <c r="I109" s="8">
        <v>1200</v>
      </c>
      <c r="J109" s="8">
        <v>1200</v>
      </c>
      <c r="K109" s="8">
        <v>1200</v>
      </c>
      <c r="L109" s="8">
        <v>1200</v>
      </c>
      <c r="M109" s="8">
        <v>1200</v>
      </c>
      <c r="N109" s="9" t="s">
        <v>44</v>
      </c>
    </row>
    <row r="110" spans="1:14" ht="42" customHeight="1" x14ac:dyDescent="0.25">
      <c r="A110" s="7" t="s">
        <v>26</v>
      </c>
      <c r="B110" s="8">
        <v>77</v>
      </c>
      <c r="C110" s="8">
        <v>81</v>
      </c>
      <c r="D110" s="8">
        <v>68</v>
      </c>
      <c r="E110" s="8">
        <v>150</v>
      </c>
      <c r="F110" s="8">
        <v>150</v>
      </c>
      <c r="G110" s="8">
        <v>150</v>
      </c>
      <c r="H110" s="8">
        <v>150</v>
      </c>
      <c r="I110" s="8">
        <v>150</v>
      </c>
      <c r="J110" s="8">
        <v>150</v>
      </c>
      <c r="K110" s="8">
        <v>150</v>
      </c>
      <c r="L110" s="8">
        <v>150</v>
      </c>
      <c r="M110" s="8">
        <v>150</v>
      </c>
      <c r="N110" s="9" t="s">
        <v>44</v>
      </c>
    </row>
    <row r="111" spans="1:14" ht="36" customHeight="1" x14ac:dyDescent="0.25">
      <c r="A111" s="7" t="s">
        <v>48</v>
      </c>
      <c r="B111" s="8">
        <v>200</v>
      </c>
      <c r="C111" s="8">
        <v>200</v>
      </c>
      <c r="D111" s="8">
        <v>200</v>
      </c>
      <c r="E111" s="8">
        <v>200</v>
      </c>
      <c r="F111" s="8">
        <v>200</v>
      </c>
      <c r="G111" s="8">
        <v>200</v>
      </c>
      <c r="H111" s="8">
        <v>200</v>
      </c>
      <c r="I111" s="8">
        <v>200</v>
      </c>
      <c r="J111" s="8">
        <v>200</v>
      </c>
      <c r="K111" s="8">
        <v>200</v>
      </c>
      <c r="L111" s="8">
        <v>200</v>
      </c>
      <c r="M111" s="8">
        <v>200</v>
      </c>
      <c r="N111" s="9" t="s">
        <v>44</v>
      </c>
    </row>
    <row r="112" spans="1:14" ht="36" customHeight="1" x14ac:dyDescent="0.25">
      <c r="A112" s="7" t="s">
        <v>49</v>
      </c>
      <c r="B112" s="8">
        <v>846.1</v>
      </c>
      <c r="C112" s="8">
        <v>846.1</v>
      </c>
      <c r="D112" s="8">
        <v>846.1</v>
      </c>
      <c r="E112" s="8">
        <v>846.1</v>
      </c>
      <c r="F112" s="8">
        <v>846.1</v>
      </c>
      <c r="G112" s="8">
        <v>846.1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9" t="s">
        <v>44</v>
      </c>
    </row>
    <row r="113" spans="1:14 16384:16384" ht="36" customHeight="1" x14ac:dyDescent="0.25">
      <c r="A113" s="7" t="s">
        <v>50</v>
      </c>
      <c r="B113" s="8">
        <v>3856</v>
      </c>
      <c r="C113" s="8">
        <v>3856</v>
      </c>
      <c r="D113" s="8">
        <v>3856</v>
      </c>
      <c r="E113" s="8">
        <v>3856</v>
      </c>
      <c r="F113" s="8">
        <v>3856</v>
      </c>
      <c r="G113" s="8">
        <v>3856</v>
      </c>
      <c r="H113" s="8">
        <v>3856</v>
      </c>
      <c r="I113" s="8">
        <v>3856</v>
      </c>
      <c r="J113" s="8">
        <v>3856</v>
      </c>
      <c r="K113" s="8">
        <v>3856</v>
      </c>
      <c r="L113" s="8">
        <v>3856</v>
      </c>
      <c r="M113" s="8">
        <v>4048</v>
      </c>
      <c r="N113" s="9" t="s">
        <v>44</v>
      </c>
    </row>
    <row r="114" spans="1:14 16384:16384" ht="36" customHeight="1" x14ac:dyDescent="0.25">
      <c r="A114" s="7" t="s">
        <v>54</v>
      </c>
      <c r="B114" s="8">
        <v>4500</v>
      </c>
      <c r="C114" s="8">
        <v>4878.63</v>
      </c>
      <c r="D114" s="8">
        <v>4878.63</v>
      </c>
      <c r="E114" s="8">
        <v>5278.63</v>
      </c>
      <c r="F114" s="8">
        <v>5278.63</v>
      </c>
      <c r="G114" s="8">
        <v>5278.63</v>
      </c>
      <c r="H114" s="8">
        <v>5278.63</v>
      </c>
      <c r="I114" s="8">
        <v>5278.63</v>
      </c>
      <c r="J114" s="8">
        <v>5278.63</v>
      </c>
      <c r="K114" s="8">
        <v>5682.88</v>
      </c>
      <c r="L114" s="8">
        <v>5682.88</v>
      </c>
      <c r="M114" s="8">
        <v>5304.25</v>
      </c>
      <c r="N114" s="9" t="s">
        <v>44</v>
      </c>
      <c r="XFD114" s="8"/>
    </row>
    <row r="115" spans="1:14 16384:16384" ht="36" customHeight="1" x14ac:dyDescent="0.25">
      <c r="A115" s="7" t="s">
        <v>51</v>
      </c>
      <c r="B115" s="8">
        <v>700</v>
      </c>
      <c r="C115" s="8">
        <v>700</v>
      </c>
      <c r="D115" s="8">
        <v>700</v>
      </c>
      <c r="E115" s="8">
        <v>700</v>
      </c>
      <c r="F115" s="8">
        <v>700</v>
      </c>
      <c r="G115" s="8">
        <v>700</v>
      </c>
      <c r="H115" s="8">
        <v>700</v>
      </c>
      <c r="I115" s="8">
        <v>700</v>
      </c>
      <c r="J115" s="8">
        <v>700</v>
      </c>
      <c r="K115" s="8">
        <v>0</v>
      </c>
      <c r="L115" s="8">
        <v>0</v>
      </c>
      <c r="M115" s="8">
        <v>0</v>
      </c>
      <c r="N115" s="9" t="s">
        <v>44</v>
      </c>
    </row>
    <row r="116" spans="1:14 16384:16384" ht="36" customHeight="1" x14ac:dyDescent="0.25">
      <c r="A116" s="7" t="s">
        <v>71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1000</v>
      </c>
      <c r="I116" s="8">
        <v>1000</v>
      </c>
      <c r="J116" s="8">
        <v>1000</v>
      </c>
      <c r="K116" s="8">
        <v>1000</v>
      </c>
      <c r="L116" s="8">
        <v>1000</v>
      </c>
      <c r="M116" s="8">
        <v>1000</v>
      </c>
      <c r="N116" s="9" t="s">
        <v>44</v>
      </c>
    </row>
  </sheetData>
  <autoFilter ref="A13:N40"/>
  <mergeCells count="3">
    <mergeCell ref="A1:N6"/>
    <mergeCell ref="A9:N11"/>
    <mergeCell ref="A8:N8"/>
  </mergeCells>
  <pageMargins left="0.25" right="0.25" top="0.75" bottom="0.75" header="0.3" footer="0.3"/>
  <pageSetup paperSize="9" scale="72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66675</xdr:rowOff>
              </from>
              <to>
                <xdr:col>1</xdr:col>
                <xdr:colOff>123825</xdr:colOff>
                <xdr:row>2</xdr:row>
                <xdr:rowOff>142875</xdr:rowOff>
              </to>
            </anchor>
          </objectPr>
        </oleObject>
      </mc:Choice>
      <mc:Fallback>
        <oleObject shapeId="1025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5">
            <anchor moveWithCells="1" sizeWithCells="1">
              <from>
                <xdr:col>1</xdr:col>
                <xdr:colOff>123825</xdr:colOff>
                <xdr:row>1</xdr:row>
                <xdr:rowOff>66675</xdr:rowOff>
              </from>
              <to>
                <xdr:col>1</xdr:col>
                <xdr:colOff>123825</xdr:colOff>
                <xdr:row>3</xdr:row>
                <xdr:rowOff>142875</xdr:rowOff>
              </to>
            </anchor>
          </objectPr>
        </oleObject>
      </mc:Choice>
      <mc:Fallback>
        <oleObject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Relação de Fornecedores 2022</vt:lpstr>
      <vt:lpstr>'Relação de Fornecedores 2022'!Area_de_impressao</vt:lpstr>
      <vt:lpstr>'Relação de Fornecedores 2022'!Titulos_de_impressao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FB.user</dc:creator>
  <cp:lastModifiedBy>HP19</cp:lastModifiedBy>
  <cp:lastPrinted>2022-10-18T10:41:35Z</cp:lastPrinted>
  <dcterms:created xsi:type="dcterms:W3CDTF">2018-04-11T11:32:19Z</dcterms:created>
  <dcterms:modified xsi:type="dcterms:W3CDTF">2023-02-02T19:09:35Z</dcterms:modified>
</cp:coreProperties>
</file>